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<sst xmlns="http://schemas.openxmlformats.org/spreadsheetml/2006/main" count="38" uniqueCount="38">
  <si>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</si>
  <si>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ICN035</t>
  </si>
  <si>
    <t xml:space="preserve">Ud</t>
  </si>
  <si>
    <t xml:space="preserve">Equipo de aire acondicionado con unidad interior de techo con descarga directa, sistema aire-aire split 1x1.</t>
  </si>
  <si>
    <r>
      <rPr>
        <sz val="8.25"/>
        <color rgb="FF000000"/>
        <rFont val="Arial"/>
        <family val="2"/>
      </rPr>
      <t xml:space="preserve">Equipo de aire acondicionado, sistema aire-aire split 1x1, para gas R-32, gama semi-industrial (PAC), alimentación monofásica (230V/50Hz), modelo Mini FDE40VHNX-W "MITSUBISHI HEAVY INDUSTRIES", potencia frigorífica nominal 4 kW (temperatura de bulbo seco del aire interior 27°C, temperatura de bulbo húmedo del aire interior 19°C, temperatura de bulbo seco del aire exterior 35°C, temperatura de bulbo húmedo del aire exterior 24°C), potencia calorífica nominal 4,5 kW (temperatura de bulbo seco del aire interior 20°C, temperatura de bulbo húmedo del aire exterior 6°C), SEER 6,5 (clase A++), SCOP 4,1 (clase A+), EER 3,92 (clase A), COP 4,09 (clase A), formado por una unidad interior de techo con descarga directa FDE40VH, de 210x1070x690 mm, peso 31 kg, nivel sonoro (velocidad baja) 31 dBA, caudal de aire (velocidad ultra alta) 780 m³/h, con filtro, sistema de inclinación de seis posiciones del álabe y control por cable con pantalla táctil LCD, modelo Eco Touch RC-EX3A, y una unidad exterior SRC40ZSX-W1, de 640x800x290 mm, peso 52 kg y caudal de aire 2340 m³/h, con control de condensación. Incluso elementos antivibratorios y soportes de pared para apoyo de la unidad exterior.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</si>
  <si>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</si>
  <si>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</si>
  <si>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</si>
  <si>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</si>
  <si>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</si>
  <si>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</si>
  <si>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</si>
  <si>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mt42mhi023jma</t>
  </si>
  <si>
    <t xml:space="preserve">Ud</t>
  </si>
  <si>
    <t xml:space="preserve">Equipo de aire acondicionado, sistema aire-aire split 1x1, para gas R-32, gama semi-industrial (PAC), alimentación monofásica (230V/50Hz), modelo Mini FDE40VHNX-W "MITSUBISHI HEAVY INDUSTRIES", potencia frigorífica nominal 4 kW (temperatura de bulbo seco del aire interior 27°C, temperatura de bulbo húmedo del aire interior 19°C, temperatura de bulbo seco del aire exterior 35°C, temperatura de bulbo húmedo del aire exterior 24°C), potencia calorífica nominal 4,5 kW (temperatura de bulbo seco del aire interior 20°C, temperatura de bulbo húmedo del aire exterior 6°C), SEER 6,5 (clase A++), SCOP 4,1 (clase A+), EER 3,92 (clase A), COP 4,09 (clase A), formado por una unidad interior de techo con descarga directa FDE40VH, de 210x1070x690 mm, peso 31 kg, nivel sonoro (velocidad baja) 31 dBA, caudal de aire (velocidad ultra alta) 780 m³/h, con filtro, sistema de inclinación de seis posiciones del álabe y control por cable con pantalla táctil LCD, modelo Eco Touch RC-EX3A, y una unidad exterior SRC40ZSX-W1, de 640x800x290 mm, peso 52 kg y caudal de aire 2340 m³/h, con control de condensación.</t>
  </si>
  <si>
    <t xml:space="preserve">mt42mhi900</t>
  </si>
  <si>
    <t xml:space="preserve">m</t>
  </si>
  <si>
    <t xml:space="preserve">Cable bus apantallado de 2 hilos, de 0,5 mm² de sección por hilo</t>
  </si>
  <si>
    <t xml:space="preserve">mt35aia090aa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</si>
  <si>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</si>
  <si>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según UNE 20324, propiedades eléctricas: aislante, no propagador de la llama. Según UNE-EN 61386-1 y UNE-EN 61386-22. Incluso abrazaderas, elementos de sujeción y accesorios (curvas, manguitos, tes, codos y curvas flexibles).</t>
  </si>
  <si>
    <t xml:space="preserve">mt42www085</t>
  </si>
  <si>
    <t xml:space="preserve">Ud</t>
  </si>
  <si>
    <t xml:space="preserve">Kit de soportes de pared, formado por juego de escuadras de 50x45 cm y cuatro amortiguadores de caucho, con sus tacos, tornillos, tuercas y arandelas correspondientes.</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</si>
  <si>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</si>
  <si>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</si>
  <si>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</si>
  <si>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</si>
  <si>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</si>
  <si>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</si>
  <si>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</si>
  <si>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</si>
  <si>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</si>
  <si>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</si>
  <si>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</si>
  <si>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</si>
  <si>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706,20€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</si>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</sst>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7.82" customWidth="1"/>
    <col min="4" max="4" width="70.72"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08.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50.00" thickBot="1" customHeight="1">
      <c r="A10" s="1" t="s">
        <v>12</v>
      </c>
      <c r="B10" s="1"/>
      <c r="C10" s="10" t="s">
        <v>13</v>
      </c>
      <c r="D10" s="1" t="s">
        <v>14</v>
      </c>
      <c r="E10" s="11">
        <v>1</v>
      </c>
      <c r="F10" s="12">
        <v>2346</v>
      </c>
      <c r="G10" s="12">
        <f ca="1">ROUND(INDIRECT(ADDRESS(ROW()+(0), COLUMN()+(-2), 1))*INDIRECT(ADDRESS(ROW()+(0), COLUMN()+(-1), 1)), 2)</f>
        <v>2346</v>
      </c>
    </row>
    <row r="11" spans="1:7" ht="13.50" thickBot="1" customHeight="1">
      <c r="A11" s="1" t="s">
        <v>15</v>
      </c>
      <c r="B11" s="1"/>
      <c r="C11" s="10" t="s">
        <v>16</v>
      </c>
      <c r="D11" s="1" t="s">
        <v>17</v>
      </c>
      <c r="E11" s="11">
        <v>3</v>
      </c>
      <c r="F11" s="12">
        <v>0.8</v>
      </c>
      <c r="G11" s="12">
        <f ca="1">ROUND(INDIRECT(ADDRESS(ROW()+(0), COLUMN()+(-2), 1))*INDIRECT(ADDRESS(ROW()+(0), COLUMN()+(-1), 1)), 2)</f>
        <v>2.4</v>
      </c>
    </row>
    <row r="12" spans="1:7" ht="76.50" thickBot="1" customHeight="1">
      <c r="A12" s="1" t="s">
        <v>18</v>
      </c>
      <c r="B12" s="1"/>
      <c r="C12" s="10" t="s">
        <v>19</v>
      </c>
      <c r="D12" s="1" t="s">
        <v>20</v>
      </c>
      <c r="E12" s="11">
        <v>3</v>
      </c>
      <c r="F12" s="12">
        <v>1.23</v>
      </c>
      <c r="G12" s="12">
        <f ca="1">ROUND(INDIRECT(ADDRESS(ROW()+(0), COLUMN()+(-2), 1))*INDIRECT(ADDRESS(ROW()+(0), COLUMN()+(-1), 1)), 2)</f>
        <v>3.69</v>
      </c>
    </row>
    <row r="13" spans="1:7" ht="34.50" thickBot="1" customHeight="1">
      <c r="A13" s="1" t="s">
        <v>21</v>
      </c>
      <c r="B13" s="1"/>
      <c r="C13" s="10" t="s">
        <v>22</v>
      </c>
      <c r="D13" s="1" t="s">
        <v>23</v>
      </c>
      <c r="E13" s="13">
        <v>1</v>
      </c>
      <c r="F13" s="14">
        <v>18.9</v>
      </c>
      <c r="G13" s="14">
        <f ca="1">ROUND(INDIRECT(ADDRESS(ROW()+(0), COLUMN()+(-2), 1))*INDIRECT(ADDRESS(ROW()+(0), COLUMN()+(-1), 1)), 2)</f>
        <v>18.9</v>
      </c>
    </row>
    <row r="14" spans="1:7" ht="13.50" thickBot="1" customHeight="1">
      <c r="A14" s="15"/>
      <c r="B14" s="15"/>
      <c r="C14" s="15"/>
      <c r="D14" s="15"/>
      <c r="E14" s="9" t="s">
        <v>24</v>
      </c>
      <c r="F14" s="9"/>
      <c r="G14" s="17">
        <f ca="1">ROUND(SUM(INDIRECT(ADDRESS(ROW()+(-1), COLUMN()+(0), 1)),INDIRECT(ADDRESS(ROW()+(-2), COLUMN()+(0), 1)),INDIRECT(ADDRESS(ROW()+(-3), COLUMN()+(0), 1)),INDIRECT(ADDRESS(ROW()+(-4), COLUMN()+(0), 1))), 2)</f>
        <v>2370.99</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2.147</v>
      </c>
      <c r="F16" s="12">
        <v>24.64</v>
      </c>
      <c r="G16" s="12">
        <f ca="1">ROUND(INDIRECT(ADDRESS(ROW()+(0), COLUMN()+(-2), 1))*INDIRECT(ADDRESS(ROW()+(0), COLUMN()+(-1), 1)), 2)</f>
        <v>52.9</v>
      </c>
    </row>
    <row r="17" spans="1:7" ht="13.50" thickBot="1" customHeight="1">
      <c r="A17" s="1" t="s">
        <v>29</v>
      </c>
      <c r="B17" s="1"/>
      <c r="C17" s="10" t="s">
        <v>30</v>
      </c>
      <c r="D17" s="1" t="s">
        <v>31</v>
      </c>
      <c r="E17" s="13">
        <v>2.147</v>
      </c>
      <c r="F17" s="14">
        <v>22.73</v>
      </c>
      <c r="G17" s="14">
        <f ca="1">ROUND(INDIRECT(ADDRESS(ROW()+(0), COLUMN()+(-2), 1))*INDIRECT(ADDRESS(ROW()+(0), COLUMN()+(-1), 1)), 2)</f>
        <v>48.8</v>
      </c>
    </row>
    <row r="18" spans="1:7" ht="13.50" thickBot="1" customHeight="1">
      <c r="A18" s="15"/>
      <c r="B18" s="15"/>
      <c r="C18" s="15"/>
      <c r="D18" s="15"/>
      <c r="E18" s="9" t="s">
        <v>32</v>
      </c>
      <c r="F18" s="9"/>
      <c r="G18" s="17">
        <f ca="1">ROUND(SUM(INDIRECT(ADDRESS(ROW()+(-1), COLUMN()+(0), 1)),INDIRECT(ADDRESS(ROW()+(-2), COLUMN()+(0), 1))), 2)</f>
        <v>101.7</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2472.69</v>
      </c>
      <c r="G20" s="14">
        <f ca="1">ROUND(INDIRECT(ADDRESS(ROW()+(0), COLUMN()+(-2), 1))*INDIRECT(ADDRESS(ROW()+(0), COLUMN()+(-1), 1))/100, 2)</f>
        <v>49.45</v>
      </c>
    </row>
    <row r="21" spans="1:7" ht="13.50" thickBot="1" customHeight="1">
      <c r="A21" s="21" t="s">
        <v>36</v>
      </c>
      <c r="B21" s="21"/>
      <c r="C21" s="22"/>
      <c r="D21" s="23"/>
      <c r="E21" s="24" t="s">
        <v>37</v>
      </c>
      <c r="F21" s="25"/>
      <c r="G21" s="26">
        <f ca="1">ROUND(SUM(INDIRECT(ADDRESS(ROW()+(-1), COLUMN()+(0), 1)),INDIRECT(ADDRESS(ROW()+(-3), COLUMN()+(0), 1)),INDIRECT(ADDRESS(ROW()+(-7), COLUMN()+(0), 1))), 2)</f>
        <v>2522.14</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