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<sst xmlns="http://schemas.openxmlformats.org/spreadsheetml/2006/main" count="47" uniqueCount="47">
  <si>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</si>
  <si>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ICV050</t>
  </si>
  <si>
    <t xml:space="preserve">Ud</t>
  </si>
  <si>
    <t xml:space="preserve">Unidad aire-agua, bomba de calor, para producción de A.C.S..</t>
  </si>
  <si>
    <r>
      <rPr>
        <b/>
        <sz val="8.25"/>
        <color rgb="FF000000"/>
        <rFont val="Arial"/>
        <family val="2"/>
      </rPr>
      <t xml:space="preserve">Bomba de calor para producción de A.C.S., aire-agua, para sistema Q-TON, modelo ESA30E-25C "MITSUBISHI HEAVY INDUSTRIES", potencia calorífica nominal de 30 kW, COP = 4,3, dimensiones 1690x1350x720 mm, con acumulador de acero inoxidable, para instalación en interior, de 500 litros, control remoto por cable, kit de cableado de válvula de 3 vías y sondas de temperatura, conjunto de dos sondas de temperatura para acumulador, válvula motorizada de 3 vías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</si>
  <si>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</si>
  <si>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</si>
  <si>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</si>
  <si>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</si>
  <si>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</si>
  <si>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</si>
  <si>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</si>
  <si>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mt42mhi800a</t>
  </si>
  <si>
    <t xml:space="preserve">Ud</t>
  </si>
  <si>
    <t xml:space="preserve">Bomba de calor para producción de A.C.S., aire-agua, para sistema Q-TON, modelo ESA30E-25C "MITSUBISHI HEAVY INDUSTRIES", potencia calorífica nominal de 30 kW, COP = 4,3, dimensiones 1690x1350x720 mm, refrigerante R744, caudal de agua máximo 8,97 l/min, consumo eléctrico máximo 6,98 kW, presión sonora 58 dBA, alimentación trifásica a 400 V, peso 375 kg, compresor con tecnología Inverter de dos etapas (compresor de tipo rotativo para la primera etapa y compresor de tipo scroll para la segunda etapa), límites operativos: entrada de aire entre -25°C y 43°C, entrada de agua entre 5°C y 63°C, salida de agua entre 60°C y 90°C, posibilidad de conectar hasta 16 unidades controladas por un único control remoto.</t>
  </si>
  <si>
    <t xml:space="preserve">mt42mhi820a</t>
  </si>
  <si>
    <t xml:space="preserve">Ud</t>
  </si>
  <si>
    <t xml:space="preserve">Acumulador de acero inoxidable, para instalación en interior, de 500 litros, para sistema Q-TON, "MITSUBISHI HEAVY INDUSTRIES", presión máxima de trabajo 7 bar, con 11 conexiones, boca de inspección, aislamiento térmico de 100 mm de espesor, ánodo de magnesio.</t>
  </si>
  <si>
    <t xml:space="preserve">mt42mhi811a</t>
  </si>
  <si>
    <t xml:space="preserve">Ud</t>
  </si>
  <si>
    <t xml:space="preserve">Kit de cableado de válvula de 3 vías y sondas de temperatura, para sistema Q-TON, "MITSUBISHI HEAVY INDUSTRIES", de 20 m de longitud.</t>
  </si>
  <si>
    <t xml:space="preserve">mt42mhi810a</t>
  </si>
  <si>
    <t xml:space="preserve">Ud</t>
  </si>
  <si>
    <t xml:space="preserve">Control remoto por cable, para sistema Q-TON, "MITSUBISHI HEAVY INDUSTRIES".</t>
  </si>
  <si>
    <t xml:space="preserve">mt42mhi812a</t>
  </si>
  <si>
    <t xml:space="preserve">Ud</t>
  </si>
  <si>
    <t xml:space="preserve">Conjunto de dos sondas de temperatura para acumulador, para sistema Q-TON, "MITSUBISHI HEAVY INDUSTRIES".</t>
  </si>
  <si>
    <t xml:space="preserve">mt42mhi813a</t>
  </si>
  <si>
    <t xml:space="preserve">Ud</t>
  </si>
  <si>
    <t xml:space="preserve">Válvula motorizada de 3 vías, para sistema Q-TON, "MITSUBISHI HEAVY INDUSTRIES".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</si>
  <si>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</si>
  <si>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</si>
  <si>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</si>
  <si>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</si>
  <si>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</si>
  <si>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</si>
  <si>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</si>
  <si>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</si>
  <si>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</si>
  <si>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</si>
  <si>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</si>
  <si>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</si>
  <si>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</si>
  <si>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</si>
  <si>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</si>
  <si>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26.608,69€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</si>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</sst>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52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9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33712.000000</v>
      </c>
      <c r="H10" s="11">
        <f ca="1">ROUND(INDIRECT(ADDRESS(ROW()+(0), COLUMN()+(-2), 1))*INDIRECT(ADDRESS(ROW()+(0), COLUMN()+(-1), 1)), 2)</f>
        <v>33712.000000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4236.000000</v>
      </c>
      <c r="H11" s="11">
        <f ca="1">ROUND(INDIRECT(ADDRESS(ROW()+(0), COLUMN()+(-2), 1))*INDIRECT(ADDRESS(ROW()+(0), COLUMN()+(-1), 1)), 2)</f>
        <v>4236.000000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1.000000</v>
      </c>
      <c r="G12" s="11">
        <v>746.000000</v>
      </c>
      <c r="H12" s="11">
        <f ca="1">ROUND(INDIRECT(ADDRESS(ROW()+(0), COLUMN()+(-2), 1))*INDIRECT(ADDRESS(ROW()+(0), COLUMN()+(-1), 1)), 2)</f>
        <v>746.000000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706.000000</v>
      </c>
      <c r="H13" s="11">
        <f ca="1">ROUND(INDIRECT(ADDRESS(ROW()+(0), COLUMN()+(-2), 1))*INDIRECT(ADDRESS(ROW()+(0), COLUMN()+(-1), 1)), 2)</f>
        <v>706.000000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1.000000</v>
      </c>
      <c r="G14" s="11">
        <v>346.000000</v>
      </c>
      <c r="H14" s="11">
        <f ca="1">ROUND(INDIRECT(ADDRESS(ROW()+(0), COLUMN()+(-2), 1))*INDIRECT(ADDRESS(ROW()+(0), COLUMN()+(-1), 1)), 2)</f>
        <v>346.000000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1.000000</v>
      </c>
      <c r="G15" s="11">
        <v>986.000000</v>
      </c>
      <c r="H15" s="11">
        <f ca="1">ROUND(INDIRECT(ADDRESS(ROW()+(0), COLUMN()+(-2), 1))*INDIRECT(ADDRESS(ROW()+(0), COLUMN()+(-1), 1)), 2)</f>
        <v>986.000000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2.000000</v>
      </c>
      <c r="G16" s="13">
        <v>5.950000</v>
      </c>
      <c r="H16" s="13">
        <f ca="1">ROUND(INDIRECT(ADDRESS(ROW()+(0), COLUMN()+(-2), 1))*INDIRECT(ADDRESS(ROW()+(0), COLUMN()+(-1), 1)), 2)</f>
        <v>11.900000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40743.900000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0.500000</v>
      </c>
      <c r="G19" s="11">
        <v>17.820000</v>
      </c>
      <c r="H19" s="11">
        <f ca="1">ROUND(INDIRECT(ADDRESS(ROW()+(0), COLUMN()+(-2), 1))*INDIRECT(ADDRESS(ROW()+(0), COLUMN()+(-1), 1)), 2)</f>
        <v>8.910000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2">
        <v>0.500000</v>
      </c>
      <c r="G20" s="13">
        <v>16.100000</v>
      </c>
      <c r="H20" s="13">
        <f ca="1">ROUND(INDIRECT(ADDRESS(ROW()+(0), COLUMN()+(-2), 1))*INDIRECT(ADDRESS(ROW()+(0), COLUMN()+(-1), 1)), 2)</f>
        <v>8.050000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1)),INDIRECT(ADDRESS(ROW()+(-2), COLUMN()+(0), 1))), 2)</f>
        <v>16.960000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8"/>
      <c r="B23" s="18"/>
      <c r="C23" s="19" t="s">
        <v>43</v>
      </c>
      <c r="D23" s="19"/>
      <c r="E23" s="18" t="s">
        <v>44</v>
      </c>
      <c r="F23" s="12">
        <v>2.000000</v>
      </c>
      <c r="G23" s="13">
        <f ca="1">ROUND(SUM(INDIRECT(ADDRESS(ROW()+(-2), COLUMN()+(1), 1)),INDIRECT(ADDRESS(ROW()+(-6), COLUMN()+(1), 1))), 2)</f>
        <v>40760.860000</v>
      </c>
      <c r="H23" s="13">
        <f ca="1">ROUND(INDIRECT(ADDRESS(ROW()+(0), COLUMN()+(-2), 1))*INDIRECT(ADDRESS(ROW()+(0), COLUMN()+(-1), 1))/100, 2)</f>
        <v>815.220000</v>
      </c>
    </row>
    <row r="24" spans="1:8" ht="13.50" thickBot="1" customHeight="1">
      <c r="A24" s="20" t="s">
        <v>45</v>
      </c>
      <c r="B24" s="20"/>
      <c r="C24" s="21"/>
      <c r="D24" s="21"/>
      <c r="E24" s="22"/>
      <c r="F24" s="23" t="s">
        <v>46</v>
      </c>
      <c r="G24" s="24"/>
      <c r="H24" s="25">
        <f ca="1">ROUND(SUM(INDIRECT(ADDRESS(ROW()+(-1), COLUMN()+(0), 1)),INDIRECT(ADDRESS(ROW()+(-3), COLUMN()+(0), 1)),INDIRECT(ADDRESS(ROW()+(-7), COLUMN()+(0), 1))), 2)</f>
        <v>41576.080000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