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<sst xmlns="http://schemas.openxmlformats.org/spreadsheetml/2006/main" count="32" uniqueCount="32">
  <si>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</si>
  <si>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ICN150</t>
  </si>
  <si>
    <t xml:space="preserve">Ud</t>
  </si>
  <si>
    <t xml:space="preserve">Unidad exterior de aire acondicionado, sistema aire-aire multi-split.</t>
  </si>
  <si>
    <r>
      <rPr>
        <b/>
        <sz val="7.80"/>
        <color rgb="FF000000"/>
        <rFont val="Arial"/>
        <family val="2"/>
      </rPr>
      <t xml:space="preserve">Unidad exterior de aire acondicionado, sistema aire-aire multi-split, para gas R-410A, bomba de calor, con tecnología Micro Inverter, gama semi-industrial (PAC), alimentación monofásica (230V/50Hz), modelo FDC140VN "MITSUBISHI HEAVY INDUSTRIES", potencia frigorífica nominal 14 kW, potencia calorífica nominal 16 kW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</si>
  <si>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</si>
  <si>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</si>
  <si>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</si>
  <si>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</si>
  <si>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</si>
  <si>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</si>
  <si>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</si>
  <si>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mt42mhi165e</t>
  </si>
  <si>
    <t xml:space="preserve">Ud</t>
  </si>
  <si>
    <t xml:space="preserve">Unidad exterior de aire acondicionado, sistema aire-aire multi-split, para gas R-410A, bomba de calor, con tecnología Micro Inverter, gama semi-industrial (PAC), alimentación monofásica (230V/50Hz), modelo FDC140VN "MITSUBISHI HEAVY INDUSTRIES", potencia frigorífica nominal 14 kW (temperatura de bulbo seco 35°C, temperatura de bulbo húmedo 24°C), potencia calorífica nominal 16 kW (temperatura de bulbo húmedo 6°C), con compresor de tipo rotativo, de 845x970x370 mm, nivel sonoro 51 dBA y caudal de aire 4500 m³/h.</t>
  </si>
  <si>
    <t xml:space="preserve">mt42mhi161a</t>
  </si>
  <si>
    <t xml:space="preserve">Ud</t>
  </si>
  <si>
    <t xml:space="preserve">Kit de distribución de tuberías, DIS-WA 1 "MITSUBISHI HEAVY INDUSTRIES".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</si>
  <si>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</si>
  <si>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</si>
  <si>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</si>
  <si>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</si>
  <si>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</si>
  <si>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</si>
  <si>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</si>
  <si>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</si>
  <si>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</si>
  <si>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</si>
  <si>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</si>
  <si>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</si>
  <si>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1.261,99€ en los primeros 10 años.</t>
  </si>
  <si>
    <r>
      <rPr>
        <b/>
        <sz val="7.80"/>
        <color rgb="FF000000"/>
        <rFont val="Arial"/>
        <family val="2"/>
      </rPr>
      <t xml:space="preserve">Costes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</si>
</sst>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8.01" customWidth="1"/>
    <col min="3" max="3" width="1.75" customWidth="1"/>
    <col min="4" max="4" width="21.27" customWidth="1"/>
    <col min="5" max="5" width="31.04" customWidth="1"/>
    <col min="6" max="6" width="6.70" customWidth="1"/>
    <col min="7" max="7" width="8.01" customWidth="1"/>
    <col min="8" max="8" width="5.25" customWidth="1"/>
    <col min="9" max="9" width="9.47" customWidth="1"/>
    <col min="10" max="10" width="2.62" customWidth="1"/>
    <col min="11" max="11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0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1.6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2.0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79.2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1.000000</v>
      </c>
      <c r="H9" s="14"/>
      <c r="I9" s="15">
        <v>3383.000000</v>
      </c>
      <c r="J9" s="15"/>
      <c r="K9" s="15">
        <f ca="1">ROUND(INDIRECT(ADDRESS(ROW()+(0), COLUMN()+(-4), 1))*INDIRECT(ADDRESS(ROW()+(0), COLUMN()+(-2), 1)), 2)</f>
        <v>3383.000000</v>
      </c>
    </row>
    <row r="10" spans="1:11" ht="21.6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6">
        <v>1.000000</v>
      </c>
      <c r="H10" s="16"/>
      <c r="I10" s="17">
        <v>118.000000</v>
      </c>
      <c r="J10" s="17"/>
      <c r="K10" s="17">
        <f ca="1">ROUND(INDIRECT(ADDRESS(ROW()+(0), COLUMN()+(-4), 1))*INDIRECT(ADDRESS(ROW()+(0), COLUMN()+(-2), 1)), 2)</f>
        <v>118.000000</v>
      </c>
    </row>
    <row r="11" spans="1:11" ht="12.00" thickBot="1" customHeight="1">
      <c r="A11" s="18"/>
      <c r="B11" s="18"/>
      <c r="C11" s="18"/>
      <c r="D11" s="18"/>
      <c r="E11" s="18"/>
      <c r="F11" s="18"/>
      <c r="G11" s="12" t="s">
        <v>18</v>
      </c>
      <c r="H11" s="12"/>
      <c r="I11" s="12"/>
      <c r="J11" s="12"/>
      <c r="K11" s="20">
        <f ca="1">ROUND(SUM(INDIRECT(ADDRESS(ROW()+(-1), COLUMN()+(0), 1)),INDIRECT(ADDRESS(ROW()+(-2), COLUMN()+(0), 1))), 2)</f>
        <v>3501.000000</v>
      </c>
    </row>
    <row r="12" spans="1:11" ht="12.00" thickBot="1" customHeight="1">
      <c r="A12" s="18">
        <v>2.000000</v>
      </c>
      <c r="B12" s="18"/>
      <c r="C12" s="21" t="s">
        <v>19</v>
      </c>
      <c r="D12" s="21"/>
      <c r="E12" s="21"/>
      <c r="F12" s="21"/>
      <c r="G12" s="21"/>
      <c r="H12" s="21"/>
      <c r="I12" s="18"/>
      <c r="J12" s="18"/>
      <c r="K12" s="18"/>
    </row>
    <row r="13" spans="1:11" ht="12.0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4">
        <v>1.002000</v>
      </c>
      <c r="H13" s="14"/>
      <c r="I13" s="15">
        <v>17.820000</v>
      </c>
      <c r="J13" s="15"/>
      <c r="K13" s="15">
        <f ca="1">ROUND(INDIRECT(ADDRESS(ROW()+(0), COLUMN()+(-4), 1))*INDIRECT(ADDRESS(ROW()+(0), COLUMN()+(-2), 1)), 2)</f>
        <v>17.860000</v>
      </c>
    </row>
    <row r="14" spans="1:11" ht="12.0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6">
        <v>1.002000</v>
      </c>
      <c r="H14" s="16"/>
      <c r="I14" s="17">
        <v>16.100000</v>
      </c>
      <c r="J14" s="17"/>
      <c r="K14" s="17">
        <f ca="1">ROUND(INDIRECT(ADDRESS(ROW()+(0), COLUMN()+(-4), 1))*INDIRECT(ADDRESS(ROW()+(0), COLUMN()+(-2), 1)), 2)</f>
        <v>16.130000</v>
      </c>
    </row>
    <row r="15" spans="1:11" ht="12.00" thickBot="1" customHeight="1">
      <c r="A15" s="18"/>
      <c r="B15" s="18"/>
      <c r="C15" s="18"/>
      <c r="D15" s="18"/>
      <c r="E15" s="18"/>
      <c r="F15" s="18"/>
      <c r="G15" s="12" t="s">
        <v>26</v>
      </c>
      <c r="H15" s="12"/>
      <c r="I15" s="12"/>
      <c r="J15" s="12"/>
      <c r="K15" s="20">
        <f ca="1">ROUND(SUM(INDIRECT(ADDRESS(ROW()+(-1), COLUMN()+(0), 1)),INDIRECT(ADDRESS(ROW()+(-2), COLUMN()+(0), 1))), 2)</f>
        <v>33.990000</v>
      </c>
    </row>
    <row r="16" spans="1:11" ht="12.00" thickBot="1" customHeight="1">
      <c r="A16" s="18">
        <v>3.000000</v>
      </c>
      <c r="B16" s="18"/>
      <c r="C16" s="21" t="s">
        <v>27</v>
      </c>
      <c r="D16" s="21"/>
      <c r="E16" s="21"/>
      <c r="F16" s="21"/>
      <c r="G16" s="21"/>
      <c r="H16" s="21"/>
      <c r="I16" s="18"/>
      <c r="J16" s="18"/>
      <c r="K16" s="18"/>
    </row>
    <row r="17" spans="1:11" ht="12.00" thickBot="1" customHeight="1">
      <c r="A17" s="22"/>
      <c r="B17" s="23" t="s">
        <v>28</v>
      </c>
      <c r="C17" s="22" t="s">
        <v>29</v>
      </c>
      <c r="D17" s="22"/>
      <c r="E17" s="22"/>
      <c r="F17" s="22"/>
      <c r="G17" s="16">
        <v>2.000000</v>
      </c>
      <c r="H17" s="16"/>
      <c r="I17" s="17">
        <f ca="1">ROUND(SUM(INDIRECT(ADDRESS(ROW()+(-2), COLUMN()+(2), 1)),INDIRECT(ADDRESS(ROW()+(-6), COLUMN()+(2), 1))), 2)</f>
        <v>3534.990000</v>
      </c>
      <c r="J17" s="17"/>
      <c r="K17" s="17">
        <f ca="1">ROUND(INDIRECT(ADDRESS(ROW()+(0), COLUMN()+(-4), 1))*INDIRECT(ADDRESS(ROW()+(0), COLUMN()+(-2), 1))/100, 2)</f>
        <v>70.700000</v>
      </c>
    </row>
    <row r="18" spans="1:11" ht="12.00" thickBot="1" customHeight="1">
      <c r="A18" s="6" t="s">
        <v>30</v>
      </c>
      <c r="B18" s="7"/>
      <c r="C18" s="8"/>
      <c r="D18" s="8"/>
      <c r="E18" s="8"/>
      <c r="F18" s="8"/>
      <c r="G18" s="24" t="s">
        <v>31</v>
      </c>
      <c r="H18" s="24"/>
      <c r="I18" s="25"/>
      <c r="J18" s="25"/>
      <c r="K18" s="26">
        <f ca="1">ROUND(SUM(INDIRECT(ADDRESS(ROW()+(-1), COLUMN()+(0), 1)),INDIRECT(ADDRESS(ROW()+(-3), COLUMN()+(0), 1)),INDIRECT(ADDRESS(ROW()+(-7), COLUMN()+(0), 1))), 2)</f>
        <v>3605.690000</v>
      </c>
    </row>
  </sheetData>
  <mergeCells count="3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J11"/>
    <mergeCell ref="C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J15"/>
    <mergeCell ref="C16:H16"/>
    <mergeCell ref="I16:J16"/>
    <mergeCell ref="C17:F17"/>
    <mergeCell ref="G17:H17"/>
    <mergeCell ref="I17:J17"/>
    <mergeCell ref="A18:F18"/>
    <mergeCell ref="G18:J18"/>
  </mergeCells>
  <pageMargins left="0.620079" right="0.472441" top="0.472441" bottom="0.472441" header="0.0" footer="0.0"/>
  <pageSetup paperSize="9" orientation="portrait"/>
  <rowBreaks count="0" manualBreakCount="0">
    </rowBreaks>
</worksheet>
</file>