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<sst xmlns="http://schemas.openxmlformats.org/spreadsheetml/2006/main" count="35" uniqueCount="35">
  <si>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</si>
  <si>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ICN150</t>
  </si>
  <si>
    <t xml:space="preserve">Ud</t>
  </si>
  <si>
    <t xml:space="preserve">Unidad exterior de aire acondicionado, sistema aire-aire multi-split.</t>
  </si>
  <si>
    <r>
      <rPr>
        <b/>
        <sz val="7.80"/>
        <color rgb="FF000000"/>
        <rFont val="Arial"/>
        <family val="2"/>
      </rPr>
      <t xml:space="preserve">Unidad exterior de aire acondicionado, sistema aire-aire multi-split, para gas R-410A, bomba de calor, con tecnología Micro Inverter, gama semi-industrial (PAC), alimentación trifásica 400V/50Hz, modelo FDC250VSA "MITSUBISHI HEAVY INDUSTRIES", potencia frigorífica nominal 24 kW, potencia calorífica nominal 27 kW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</si>
  <si>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</si>
  <si>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</si>
  <si>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</si>
  <si>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</si>
  <si>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</si>
  <si>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</si>
  <si>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</si>
  <si>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mt42mhi165p</t>
  </si>
  <si>
    <t xml:space="preserve">Ud</t>
  </si>
  <si>
    <t xml:space="preserve">Unidad exterior de aire acondicionado, sistema aire-aire multi-split, para gas R-410A, bomba de calor, con tecnología Micro Inverter, gama semi-industrial (PAC), alimentación trifásica 400V/50Hz, modelo FDC250VSA "MITSUBISHI HEAVY INDUSTRIES", potencia frigorífica nominal 24 kW (temperatura de bulbo seco 35°C, temperatura de bulbo húmedo 24°C), potencia calorífica nominal 27 kW (temperatura de bulbo húmedo 6°C), con compresor de tipo rotativo, de 1505x970x370 mm, nivel sonoro 59 dBA y caudal de aire 8580 m³/h.</t>
  </si>
  <si>
    <t xml:space="preserve">mt42mhi161c</t>
  </si>
  <si>
    <t xml:space="preserve">Ud</t>
  </si>
  <si>
    <t xml:space="preserve">Kit de distribución de tuberías, DIS-WB 1 "MITSUBISHI HEAVY INDUSTRIES".</t>
  </si>
  <si>
    <t xml:space="preserve">mt42mhi161a</t>
  </si>
  <si>
    <t xml:space="preserve">Ud</t>
  </si>
  <si>
    <t xml:space="preserve">Kit de distribución de tuberías, DIS-WA 1 "MITSUBISHI HEAVY INDUSTRIES".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</si>
  <si>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</si>
  <si>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</si>
  <si>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</si>
  <si>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</si>
  <si>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</si>
  <si>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</si>
  <si>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</si>
  <si>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</si>
  <si>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</si>
  <si>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</si>
  <si>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</si>
  <si>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</si>
  <si>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2.284,44€ en los primeros 10 años.</t>
  </si>
  <si>
    <r>
      <rPr>
        <b/>
        <sz val="7.80"/>
        <color rgb="FF000000"/>
        <rFont val="Arial"/>
        <family val="2"/>
      </rPr>
      <t xml:space="preserve">Costes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</si>
</sst>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1.75" customWidth="1"/>
    <col min="4" max="4" width="21.27" customWidth="1"/>
    <col min="5" max="5" width="31.04" customWidth="1"/>
    <col min="6" max="6" width="6.70" customWidth="1"/>
    <col min="7" max="7" width="8.01" customWidth="1"/>
    <col min="8" max="8" width="5.25" customWidth="1"/>
    <col min="9" max="9" width="9.47" customWidth="1"/>
    <col min="10" max="10" width="2.62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79.2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1.000000</v>
      </c>
      <c r="H9" s="14"/>
      <c r="I9" s="15">
        <v>5996.000000</v>
      </c>
      <c r="J9" s="15"/>
      <c r="K9" s="15">
        <f ca="1">ROUND(INDIRECT(ADDRESS(ROW()+(0), COLUMN()+(-4), 1))*INDIRECT(ADDRESS(ROW()+(0), COLUMN()+(-2), 1)), 2)</f>
        <v>5996.000000</v>
      </c>
    </row>
    <row r="10" spans="1:11" ht="21.6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1.000000</v>
      </c>
      <c r="H10" s="14"/>
      <c r="I10" s="15">
        <v>133.000000</v>
      </c>
      <c r="J10" s="15"/>
      <c r="K10" s="15">
        <f ca="1">ROUND(INDIRECT(ADDRESS(ROW()+(0), COLUMN()+(-4), 1))*INDIRECT(ADDRESS(ROW()+(0), COLUMN()+(-2), 1)), 2)</f>
        <v>133.000000</v>
      </c>
    </row>
    <row r="11" spans="1:11" ht="21.6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2.000000</v>
      </c>
      <c r="H11" s="16"/>
      <c r="I11" s="17">
        <v>118.000000</v>
      </c>
      <c r="J11" s="17"/>
      <c r="K11" s="17">
        <f ca="1">ROUND(INDIRECT(ADDRESS(ROW()+(0), COLUMN()+(-4), 1))*INDIRECT(ADDRESS(ROW()+(0), COLUMN()+(-2), 1)), 2)</f>
        <v>236.000000</v>
      </c>
    </row>
    <row r="12" spans="1:11" ht="12.0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6365.000000</v>
      </c>
    </row>
    <row r="13" spans="1:11" ht="12.0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2.0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4">
        <v>1.002000</v>
      </c>
      <c r="H14" s="14"/>
      <c r="I14" s="15">
        <v>17.820000</v>
      </c>
      <c r="J14" s="15"/>
      <c r="K14" s="15">
        <f ca="1">ROUND(INDIRECT(ADDRESS(ROW()+(0), COLUMN()+(-4), 1))*INDIRECT(ADDRESS(ROW()+(0), COLUMN()+(-2), 1)), 2)</f>
        <v>17.860000</v>
      </c>
    </row>
    <row r="15" spans="1:11" ht="12.0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6">
        <v>1.002000</v>
      </c>
      <c r="H15" s="16"/>
      <c r="I15" s="17">
        <v>16.100000</v>
      </c>
      <c r="J15" s="17"/>
      <c r="K15" s="17">
        <f ca="1">ROUND(INDIRECT(ADDRESS(ROW()+(0), COLUMN()+(-4), 1))*INDIRECT(ADDRESS(ROW()+(0), COLUMN()+(-2), 1)), 2)</f>
        <v>16.130000</v>
      </c>
    </row>
    <row r="16" spans="1:11" ht="12.00" thickBot="1" customHeight="1">
      <c r="A16" s="18"/>
      <c r="B16" s="18"/>
      <c r="C16" s="18"/>
      <c r="D16" s="18"/>
      <c r="E16" s="18"/>
      <c r="F16" s="18"/>
      <c r="G16" s="12" t="s">
        <v>29</v>
      </c>
      <c r="H16" s="12"/>
      <c r="I16" s="12"/>
      <c r="J16" s="12"/>
      <c r="K16" s="20">
        <f ca="1">ROUND(SUM(INDIRECT(ADDRESS(ROW()+(-1), COLUMN()+(0), 1)),INDIRECT(ADDRESS(ROW()+(-2), COLUMN()+(0), 1))), 2)</f>
        <v>33.990000</v>
      </c>
    </row>
    <row r="17" spans="1:11" ht="12.00" thickBot="1" customHeight="1">
      <c r="A17" s="18">
        <v>3.000000</v>
      </c>
      <c r="B17" s="18"/>
      <c r="C17" s="21" t="s">
        <v>30</v>
      </c>
      <c r="D17" s="21"/>
      <c r="E17" s="21"/>
      <c r="F17" s="21"/>
      <c r="G17" s="21"/>
      <c r="H17" s="21"/>
      <c r="I17" s="18"/>
      <c r="J17" s="18"/>
      <c r="K17" s="18"/>
    </row>
    <row r="18" spans="1:11" ht="12.00" thickBot="1" customHeight="1">
      <c r="A18" s="22"/>
      <c r="B18" s="23" t="s">
        <v>31</v>
      </c>
      <c r="C18" s="22" t="s">
        <v>32</v>
      </c>
      <c r="D18" s="22"/>
      <c r="E18" s="22"/>
      <c r="F18" s="22"/>
      <c r="G18" s="16">
        <v>2.000000</v>
      </c>
      <c r="H18" s="16"/>
      <c r="I18" s="17">
        <f ca="1">ROUND(SUM(INDIRECT(ADDRESS(ROW()+(-2), COLUMN()+(2), 1)),INDIRECT(ADDRESS(ROW()+(-6), COLUMN()+(2), 1))), 2)</f>
        <v>6398.990000</v>
      </c>
      <c r="J18" s="17"/>
      <c r="K18" s="17">
        <f ca="1">ROUND(INDIRECT(ADDRESS(ROW()+(0), COLUMN()+(-4), 1))*INDIRECT(ADDRESS(ROW()+(0), COLUMN()+(-2), 1))/100, 2)</f>
        <v>127.980000</v>
      </c>
    </row>
    <row r="19" spans="1:11" ht="12.00" thickBot="1" customHeight="1">
      <c r="A19" s="6" t="s">
        <v>33</v>
      </c>
      <c r="B19" s="7"/>
      <c r="C19" s="8"/>
      <c r="D19" s="8"/>
      <c r="E19" s="8"/>
      <c r="F19" s="8"/>
      <c r="G19" s="24" t="s">
        <v>34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6526.970000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J16"/>
    <mergeCell ref="C17:H17"/>
    <mergeCell ref="I17:J17"/>
    <mergeCell ref="C18:F18"/>
    <mergeCell ref="G18:H18"/>
    <mergeCell ref="I18:J18"/>
    <mergeCell ref="A19:F19"/>
    <mergeCell ref="G19:J19"/>
  </mergeCells>
  <pageMargins left="0.620079" right="0.472441" top="0.472441" bottom="0.472441" header="0.0" footer="0.0"/>
  <pageSetup paperSize="9" orientation="portrait"/>
  <rowBreaks count="0" manualBreakCount="0">
    </rowBreaks>
</worksheet>
</file>